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Iskola" sheetId="1" r:id="rId1"/>
    <sheet name="Várdomb" sheetId="2" r:id="rId2"/>
    <sheet name="Nána" sheetId="3" r:id="rId3"/>
  </sheets>
  <definedNames/>
  <calcPr fullCalcOnLoad="1"/>
</workbook>
</file>

<file path=xl/sharedStrings.xml><?xml version="1.0" encoding="utf-8"?>
<sst xmlns="http://schemas.openxmlformats.org/spreadsheetml/2006/main" count="280" uniqueCount="118">
  <si>
    <t>KIADÁSOK</t>
  </si>
  <si>
    <t>+</t>
  </si>
  <si>
    <t>Többlettanítás, helyettesítés</t>
  </si>
  <si>
    <t>Egyéb m.végz. kapcs.j.</t>
  </si>
  <si>
    <t>Egyéb sajátos jutt.(betegszabi,továbbtan.)</t>
  </si>
  <si>
    <t>jubileumi jutalom</t>
  </si>
  <si>
    <t>Közlekedési költségtérítés</t>
  </si>
  <si>
    <t>Étkezési hj.</t>
  </si>
  <si>
    <t>Nem rendszeres szem. Jutt.</t>
  </si>
  <si>
    <t>Rendszeres nem rendsz. ö.</t>
  </si>
  <si>
    <t>Állományba nem tart.</t>
  </si>
  <si>
    <t>Külső szem jutt.</t>
  </si>
  <si>
    <t>Táppénz hj.</t>
  </si>
  <si>
    <t xml:space="preserve"> Munkaadót terh járulékok </t>
  </si>
  <si>
    <t>DOLOGI KIADÁSOK</t>
  </si>
  <si>
    <t>KÉSZLETBESZERZÉS</t>
  </si>
  <si>
    <t>Élelmiszer beszerzés</t>
  </si>
  <si>
    <t>gyógyszer</t>
  </si>
  <si>
    <t>Irodaszer, nyomtatvány</t>
  </si>
  <si>
    <t>Könyv,folyóirat</t>
  </si>
  <si>
    <t>Szakmai a. kis értékű t. eszk.</t>
  </si>
  <si>
    <t>Védőruha</t>
  </si>
  <si>
    <t>Egyéb készlet:</t>
  </si>
  <si>
    <t>Egyéb készlet</t>
  </si>
  <si>
    <t>SZOLGÁLTATÁSOK</t>
  </si>
  <si>
    <t>Nem adatátvitelű távk díj.</t>
  </si>
  <si>
    <t>Bérleti díj</t>
  </si>
  <si>
    <t>Szállítási szolg.</t>
  </si>
  <si>
    <t>Gázenergia szolg.</t>
  </si>
  <si>
    <t>Villamosenergia szolg.</t>
  </si>
  <si>
    <t>Víz és csatorna szolg.</t>
  </si>
  <si>
    <t>Karbantartási szolg.</t>
  </si>
  <si>
    <t>Egyéb üzemeltetési szolg.</t>
  </si>
  <si>
    <t>Vásárolt közszolg.</t>
  </si>
  <si>
    <t>Pénzügyi szolg.telj.</t>
  </si>
  <si>
    <t>KÜLÖNFÉLE DOLOGI KÖLTSÉGEK</t>
  </si>
  <si>
    <t>Vásárolt term. Áfá-ja</t>
  </si>
  <si>
    <t>Belföldi kiküldetés</t>
  </si>
  <si>
    <t>Egyéb dologi költségek</t>
  </si>
  <si>
    <t>Egyéb folyó kiadások:</t>
  </si>
  <si>
    <t>Ellátottak pénzbeni juttatásai</t>
  </si>
  <si>
    <t>pénzmaradvány visszafizetés</t>
  </si>
  <si>
    <t>Felhalmozási kiadások</t>
  </si>
  <si>
    <t>KIADÁSOK MINDÖSSZESEN</t>
  </si>
  <si>
    <t>BEVÉTELEK</t>
  </si>
  <si>
    <t>Ált. isk.étkeztetés</t>
  </si>
  <si>
    <t>Óvodások étkeztetése</t>
  </si>
  <si>
    <t>Alkalmazottak</t>
  </si>
  <si>
    <t>Vendégebéd</t>
  </si>
  <si>
    <t>Kártérítés</t>
  </si>
  <si>
    <t>Különféle egyéb bevételek</t>
  </si>
  <si>
    <t>Államháztartáson kív. sz. bev.(kamat)</t>
  </si>
  <si>
    <t>Működési kiad. ÁFA visszatérülés</t>
  </si>
  <si>
    <t>Kiszámlázott term.és szolg. ÁFA</t>
  </si>
  <si>
    <t>Működési költségvetés támogatása</t>
  </si>
  <si>
    <t>Költségvetési függő és egyéb bev.</t>
  </si>
  <si>
    <t>KÖLTSÉGVETÉSI BEVÉTELEK Ö.</t>
  </si>
  <si>
    <t>Patakiné Tóth Ágnes</t>
  </si>
  <si>
    <t>gazdasági vezető</t>
  </si>
  <si>
    <t>VÁRDOMB</t>
  </si>
  <si>
    <t>Könyv,folyóirat(esélyegyenlőségi pály.)</t>
  </si>
  <si>
    <t>Karbantartási szolg.(felújítás ktg.)</t>
  </si>
  <si>
    <t>ALSÓNÁNA</t>
  </si>
  <si>
    <t>Előző évi pénzmaradvány</t>
  </si>
  <si>
    <t>Működési célú pénzeszközök nonprofit szervtől</t>
  </si>
  <si>
    <t>Többlettanítás,hely.</t>
  </si>
  <si>
    <t>Egyéb m.végzéshez kapcs.j.</t>
  </si>
  <si>
    <t>Egyéb sajátos jutt.(továbbképz.,betegszabi)</t>
  </si>
  <si>
    <t xml:space="preserve"> eü.h.jár. </t>
  </si>
  <si>
    <t>Táppénz</t>
  </si>
  <si>
    <t>Munkaadót terh járulékok</t>
  </si>
  <si>
    <t>Szakmai a.és kis értékű t. eszk.</t>
  </si>
  <si>
    <t>Munkaruha</t>
  </si>
  <si>
    <t>Nem adatátvitelű szolg.</t>
  </si>
  <si>
    <t>KÜLÖNFÉLE DOLOGI KÖLTS.</t>
  </si>
  <si>
    <t>Egyéb folyó kiadások</t>
  </si>
  <si>
    <t>Munkáltatói SZJA</t>
  </si>
  <si>
    <t>Díjak,egyéb befizetés</t>
  </si>
  <si>
    <t>Többlettanítás, helyet.</t>
  </si>
  <si>
    <t>kompenzáció</t>
  </si>
  <si>
    <t>Kompenzáció</t>
  </si>
  <si>
    <t>BÉR KIADÁSOK</t>
  </si>
  <si>
    <t>Munkáltató SZJA</t>
  </si>
  <si>
    <t>Egyéb befizetések</t>
  </si>
  <si>
    <t>Műk.c. p.eszk.egyéb váll.-tól</t>
  </si>
  <si>
    <t>Műk.c. p.eszk.ktg.vet. szerv-től</t>
  </si>
  <si>
    <t xml:space="preserve">Előző évi pénzmaradvány </t>
  </si>
  <si>
    <t>Műk.c. p.eszk. Ktg.vet.szerv-től</t>
  </si>
  <si>
    <t>Ellátottak pénzbeni jut.(iskola alma,esélyegy.)</t>
  </si>
  <si>
    <t>Szamos Józsefné</t>
  </si>
  <si>
    <t>igazgató</t>
  </si>
  <si>
    <t>VÁRDOMB - ALSÓNÁNA,BÖLCSŐDE, ÓVODA ÉS ÁLTALÁNOS ISKOLA</t>
  </si>
  <si>
    <t>2012.I.FÉLÉVI BESZÁMOLÓ,ELŐIRÁNYZAT MÓDOSÍTÁS</t>
  </si>
  <si>
    <t xml:space="preserve"> 2011.évi pénzmaradvány</t>
  </si>
  <si>
    <t>2012. eredeti EI.:</t>
  </si>
  <si>
    <t>2012.évi módosítás EI:</t>
  </si>
  <si>
    <t>Alapilletmény,pótlék</t>
  </si>
  <si>
    <t>Társadalombiztosítási járulék</t>
  </si>
  <si>
    <t>Várdomb, 2012.augusztus 28.</t>
  </si>
  <si>
    <t>Eü.hozzájárulás</t>
  </si>
  <si>
    <t>Iskola alma            +   231.000.-</t>
  </si>
  <si>
    <t>ellátottak juttatása  -    231.000.-</t>
  </si>
  <si>
    <t>1 598.000.-kompenzáció</t>
  </si>
  <si>
    <t>1 223 000,-bér</t>
  </si>
  <si>
    <t>375 000,-járulék</t>
  </si>
  <si>
    <t>Intézmény finanszírozás igény    +  1 598.000.-</t>
  </si>
  <si>
    <r>
      <t>pénz</t>
    </r>
    <r>
      <rPr>
        <sz val="10"/>
        <rFont val="Arial CE"/>
        <family val="0"/>
      </rPr>
      <t>maradvány                  3 990 000.-</t>
    </r>
  </si>
  <si>
    <t>pénzmaradvány elvonás    - 2 069 000.-</t>
  </si>
  <si>
    <t>köt. terhelt maradvány      - 1 921 000.-</t>
  </si>
  <si>
    <t>ÁFA befizetés</t>
  </si>
  <si>
    <t>ÁFA befizetés              234 000.-</t>
  </si>
  <si>
    <t>szállítói tartozások     1 510 000.-</t>
  </si>
  <si>
    <t>bér+járulék                  177 000.-</t>
  </si>
  <si>
    <t>Pénzmaradvány elvonás</t>
  </si>
  <si>
    <t xml:space="preserve">  1 559 000,-bér</t>
  </si>
  <si>
    <t xml:space="preserve">     466 000,-járulék</t>
  </si>
  <si>
    <t xml:space="preserve"> 2 025 000.-kompenzáció:</t>
  </si>
  <si>
    <t>Intézmény finanszírozás igény    +  2 025 000.-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</si>
</sst>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3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u val="single"/>
      <sz val="10"/>
      <name val="Arial CE"/>
      <family val="0"/>
    </font>
    <font>
      <b/>
      <sz val="8"/>
      <name val="Arial CE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9"/>
      <name val="Calibri"/>
      <family val="2"/>
    </font>
    <font>
      <sz val="8"/>
      <color indexed="10"/>
      <name val="Calibri"/>
      <family val="2"/>
    </font>
    <font>
      <sz val="8"/>
      <color indexed="52"/>
      <name val="Calibri"/>
      <family val="2"/>
    </font>
    <font>
      <sz val="8"/>
      <color indexed="17"/>
      <name val="Calibri"/>
      <family val="2"/>
    </font>
    <font>
      <b/>
      <sz val="8"/>
      <color indexed="63"/>
      <name val="Calibri"/>
      <family val="2"/>
    </font>
    <font>
      <i/>
      <sz val="8"/>
      <color indexed="23"/>
      <name val="Calibri"/>
      <family val="2"/>
    </font>
    <font>
      <b/>
      <sz val="8"/>
      <color indexed="8"/>
      <name val="Calibri"/>
      <family val="2"/>
    </font>
    <font>
      <sz val="8"/>
      <color indexed="20"/>
      <name val="Calibri"/>
      <family val="2"/>
    </font>
    <font>
      <sz val="8"/>
      <color indexed="60"/>
      <name val="Calibri"/>
      <family val="2"/>
    </font>
    <font>
      <b/>
      <sz val="8"/>
      <color indexed="52"/>
      <name val="Calibri"/>
      <family val="2"/>
    </font>
    <font>
      <sz val="7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1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9" borderId="0" xfId="0" applyFill="1" applyAlignment="1">
      <alignment/>
    </xf>
    <xf numFmtId="0" fontId="0" fillId="9" borderId="0" xfId="0" applyFill="1" applyAlignment="1">
      <alignment horizontal="right"/>
    </xf>
    <xf numFmtId="0" fontId="0" fillId="24" borderId="0" xfId="0" applyFill="1" applyAlignment="1">
      <alignment horizontal="right"/>
    </xf>
    <xf numFmtId="0" fontId="0" fillId="24" borderId="0" xfId="0" applyFont="1" applyFill="1" applyAlignment="1">
      <alignment/>
    </xf>
    <xf numFmtId="0" fontId="22" fillId="9" borderId="0" xfId="0" applyFont="1" applyFill="1" applyAlignment="1">
      <alignment horizontal="right"/>
    </xf>
    <xf numFmtId="0" fontId="22" fillId="24" borderId="0" xfId="0" applyFont="1" applyFill="1" applyAlignment="1">
      <alignment/>
    </xf>
    <xf numFmtId="0" fontId="2" fillId="0" borderId="0" xfId="0" applyFont="1" applyAlignment="1">
      <alignment horizontal="right"/>
    </xf>
    <xf numFmtId="0" fontId="0" fillId="0" borderId="10" xfId="0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zoomScalePageLayoutView="0" workbookViewId="0" topLeftCell="A1">
      <selection activeCell="H2" sqref="H2"/>
    </sheetView>
  </sheetViews>
  <sheetFormatPr defaultColWidth="9.00390625" defaultRowHeight="12.75"/>
  <cols>
    <col min="1" max="1" width="22.25390625" style="0" customWidth="1"/>
    <col min="2" max="2" width="18.00390625" style="0" customWidth="1"/>
    <col min="4" max="4" width="15.00390625" style="0" customWidth="1"/>
    <col min="5" max="5" width="5.125" style="2" customWidth="1"/>
    <col min="6" max="7" width="9.125" style="2" customWidth="1"/>
    <col min="8" max="8" width="10.375" style="13" customWidth="1"/>
    <col min="9" max="9" width="9.125" style="13" customWidth="1"/>
  </cols>
  <sheetData>
    <row r="1" ht="12.75">
      <c r="A1" s="3" t="s">
        <v>91</v>
      </c>
    </row>
    <row r="2" ht="12.75">
      <c r="A2" s="3" t="s">
        <v>92</v>
      </c>
    </row>
    <row r="3" ht="12.75">
      <c r="A3" s="3"/>
    </row>
    <row r="4" ht="12.75">
      <c r="A4" s="3"/>
    </row>
    <row r="5" ht="12.75">
      <c r="A5" s="15" t="s">
        <v>0</v>
      </c>
    </row>
    <row r="6" ht="12.75">
      <c r="A6" s="15"/>
    </row>
    <row r="7" spans="3:7" ht="12.75">
      <c r="C7" t="s">
        <v>94</v>
      </c>
      <c r="F7" t="s">
        <v>95</v>
      </c>
      <c r="G7"/>
    </row>
    <row r="8" spans="1:3" ht="12.75">
      <c r="A8" t="s">
        <v>96</v>
      </c>
      <c r="C8" s="1">
        <v>71357</v>
      </c>
    </row>
    <row r="9" spans="1:3" ht="12.75">
      <c r="A9" t="s">
        <v>2</v>
      </c>
      <c r="C9">
        <v>726</v>
      </c>
    </row>
    <row r="10" spans="1:6" ht="12.75">
      <c r="A10" t="s">
        <v>79</v>
      </c>
      <c r="C10" s="1"/>
      <c r="E10" s="2" t="s">
        <v>1</v>
      </c>
      <c r="F10" s="2">
        <v>1559</v>
      </c>
    </row>
    <row r="11" spans="1:6" ht="12.75">
      <c r="A11" t="s">
        <v>3</v>
      </c>
      <c r="C11" s="1">
        <v>1989</v>
      </c>
      <c r="E11" s="2" t="s">
        <v>1</v>
      </c>
      <c r="F11" s="2">
        <v>139</v>
      </c>
    </row>
    <row r="12" spans="1:3" ht="12.75">
      <c r="A12" t="s">
        <v>5</v>
      </c>
      <c r="C12" s="1">
        <v>1336</v>
      </c>
    </row>
    <row r="13" spans="1:3" ht="12.75">
      <c r="A13" t="s">
        <v>4</v>
      </c>
      <c r="C13">
        <v>151</v>
      </c>
    </row>
    <row r="14" spans="1:3" ht="12.75">
      <c r="A14" t="s">
        <v>6</v>
      </c>
      <c r="C14">
        <v>1399</v>
      </c>
    </row>
    <row r="15" spans="1:10" ht="12.75">
      <c r="A15" s="5" t="s">
        <v>7</v>
      </c>
      <c r="B15" s="5"/>
      <c r="C15" s="10">
        <v>3066</v>
      </c>
      <c r="D15" s="5"/>
      <c r="E15" s="11"/>
      <c r="F15" s="11"/>
      <c r="G15" s="11"/>
      <c r="H15" s="14"/>
      <c r="I15" s="14"/>
      <c r="J15" s="5"/>
    </row>
    <row r="16" spans="1:9" s="3" customFormat="1" ht="12.75">
      <c r="A16" s="3" t="s">
        <v>9</v>
      </c>
      <c r="C16" s="4">
        <f>SUM(C8:C15)</f>
        <v>80024</v>
      </c>
      <c r="E16" s="12" t="s">
        <v>1</v>
      </c>
      <c r="F16" s="20">
        <f>SUM(F8:F15)</f>
        <v>1698</v>
      </c>
      <c r="G16" s="20"/>
      <c r="H16" s="23"/>
      <c r="I16" s="23"/>
    </row>
    <row r="17" spans="3:9" s="3" customFormat="1" ht="12.75">
      <c r="C17" s="4"/>
      <c r="E17" s="12"/>
      <c r="F17" s="20"/>
      <c r="G17" s="20"/>
      <c r="H17" s="23"/>
      <c r="I17" s="23"/>
    </row>
    <row r="18" spans="3:9" s="3" customFormat="1" ht="12.75">
      <c r="C18" s="4"/>
      <c r="E18" s="12"/>
      <c r="F18" s="20"/>
      <c r="G18" s="20"/>
      <c r="H18" s="23"/>
      <c r="I18" s="23"/>
    </row>
    <row r="19" spans="1:8" ht="12.75">
      <c r="A19" t="s">
        <v>97</v>
      </c>
      <c r="C19" s="1">
        <v>20372</v>
      </c>
      <c r="E19" s="2" t="s">
        <v>1</v>
      </c>
      <c r="F19" s="2">
        <v>504</v>
      </c>
      <c r="G19" s="42">
        <v>466.38</v>
      </c>
      <c r="H19" s="42"/>
    </row>
    <row r="20" spans="1:3" ht="12.75">
      <c r="A20" t="s">
        <v>99</v>
      </c>
      <c r="C20">
        <v>429</v>
      </c>
    </row>
    <row r="21" spans="1:10" ht="12.75">
      <c r="A21" s="5" t="s">
        <v>12</v>
      </c>
      <c r="B21" s="5"/>
      <c r="C21" s="5"/>
      <c r="D21" s="5"/>
      <c r="E21" s="11"/>
      <c r="F21" s="11"/>
      <c r="G21" s="11"/>
      <c r="H21" s="14"/>
      <c r="I21" s="14"/>
      <c r="J21" s="5"/>
    </row>
    <row r="22" spans="1:9" s="3" customFormat="1" ht="12.75">
      <c r="A22" s="3" t="s">
        <v>13</v>
      </c>
      <c r="C22" s="4">
        <f>SUM(C19:C21)</f>
        <v>20801</v>
      </c>
      <c r="E22" s="12" t="s">
        <v>1</v>
      </c>
      <c r="F22" s="12">
        <f>SUM(F19:F21)</f>
        <v>504</v>
      </c>
      <c r="G22" s="12"/>
      <c r="H22" s="23"/>
      <c r="I22" s="23"/>
    </row>
    <row r="26" ht="12.75">
      <c r="A26" s="3" t="s">
        <v>14</v>
      </c>
    </row>
    <row r="27" spans="1:3" ht="12.75">
      <c r="A27" t="s">
        <v>16</v>
      </c>
      <c r="C27">
        <v>13685</v>
      </c>
    </row>
    <row r="28" spans="1:3" ht="12.75">
      <c r="A28" t="s">
        <v>17</v>
      </c>
      <c r="C28">
        <v>40</v>
      </c>
    </row>
    <row r="29" spans="1:3" ht="12.75">
      <c r="A29" t="s">
        <v>18</v>
      </c>
      <c r="C29">
        <v>660</v>
      </c>
    </row>
    <row r="30" spans="1:3" ht="12.75">
      <c r="A30" t="s">
        <v>19</v>
      </c>
      <c r="C30">
        <v>610</v>
      </c>
    </row>
    <row r="31" spans="1:3" ht="12.75">
      <c r="A31" t="s">
        <v>20</v>
      </c>
      <c r="C31">
        <v>360</v>
      </c>
    </row>
    <row r="32" spans="1:3" ht="12.75">
      <c r="A32" t="s">
        <v>21</v>
      </c>
      <c r="C32">
        <v>130</v>
      </c>
    </row>
    <row r="33" spans="1:10" ht="12.75">
      <c r="A33" s="5" t="s">
        <v>22</v>
      </c>
      <c r="B33" s="5"/>
      <c r="C33" s="10">
        <v>1480</v>
      </c>
      <c r="D33" s="5"/>
      <c r="E33" s="11"/>
      <c r="F33" s="11"/>
      <c r="G33" s="11"/>
      <c r="H33" s="14"/>
      <c r="I33" s="14"/>
      <c r="J33" s="5"/>
    </row>
    <row r="34" spans="1:9" s="3" customFormat="1" ht="12.75">
      <c r="A34" s="3" t="s">
        <v>15</v>
      </c>
      <c r="C34" s="4">
        <f>SUM(C27:C33)</f>
        <v>16965</v>
      </c>
      <c r="E34" s="12" t="s">
        <v>1</v>
      </c>
      <c r="F34" s="3">
        <f>SUM(F27:F33)</f>
        <v>0</v>
      </c>
      <c r="H34" s="23"/>
      <c r="I34" s="23"/>
    </row>
    <row r="35" spans="3:9" s="3" customFormat="1" ht="12.75">
      <c r="C35" s="4"/>
      <c r="E35" s="12"/>
      <c r="H35" s="23"/>
      <c r="I35" s="23"/>
    </row>
    <row r="36" spans="3:9" s="3" customFormat="1" ht="12.75">
      <c r="C36" s="4"/>
      <c r="E36" s="12"/>
      <c r="H36" s="23"/>
      <c r="I36" s="23"/>
    </row>
    <row r="38" spans="3:7" ht="12.75">
      <c r="C38" t="s">
        <v>94</v>
      </c>
      <c r="F38" t="s">
        <v>95</v>
      </c>
      <c r="G38"/>
    </row>
    <row r="39" spans="6:7" ht="12.75">
      <c r="F39"/>
      <c r="G39"/>
    </row>
    <row r="40" spans="1:3" ht="12.75">
      <c r="A40" t="s">
        <v>25</v>
      </c>
      <c r="C40">
        <v>465</v>
      </c>
    </row>
    <row r="41" spans="1:3" ht="12.75">
      <c r="A41" t="s">
        <v>26</v>
      </c>
      <c r="C41">
        <v>410</v>
      </c>
    </row>
    <row r="42" spans="1:3" ht="12.75">
      <c r="A42" t="s">
        <v>27</v>
      </c>
      <c r="C42">
        <v>650</v>
      </c>
    </row>
    <row r="43" spans="1:6" ht="12.75">
      <c r="A43" t="s">
        <v>28</v>
      </c>
      <c r="C43" s="1">
        <v>4700</v>
      </c>
      <c r="E43" s="2" t="s">
        <v>1</v>
      </c>
      <c r="F43" s="2">
        <v>780</v>
      </c>
    </row>
    <row r="44" spans="1:3" ht="12.75">
      <c r="A44" t="s">
        <v>29</v>
      </c>
      <c r="C44" s="1">
        <v>1630</v>
      </c>
    </row>
    <row r="45" spans="1:3" ht="12.75">
      <c r="A45" t="s">
        <v>30</v>
      </c>
      <c r="C45">
        <v>645</v>
      </c>
    </row>
    <row r="46" spans="1:3" ht="12.75">
      <c r="A46" t="s">
        <v>31</v>
      </c>
      <c r="C46">
        <v>880</v>
      </c>
    </row>
    <row r="47" spans="1:3" ht="12.75">
      <c r="A47" t="s">
        <v>32</v>
      </c>
      <c r="C47">
        <v>845</v>
      </c>
    </row>
    <row r="48" spans="1:6" ht="12.75">
      <c r="A48" t="s">
        <v>33</v>
      </c>
      <c r="C48" s="1">
        <v>1650</v>
      </c>
      <c r="E48" s="2" t="s">
        <v>1</v>
      </c>
      <c r="F48" s="2">
        <v>500</v>
      </c>
    </row>
    <row r="49" spans="1:10" ht="12.75">
      <c r="A49" s="5" t="s">
        <v>34</v>
      </c>
      <c r="B49" s="5"/>
      <c r="C49" s="5">
        <v>110</v>
      </c>
      <c r="D49" s="5"/>
      <c r="E49" s="11"/>
      <c r="F49" s="11"/>
      <c r="G49" s="11"/>
      <c r="H49" s="14"/>
      <c r="I49" s="14"/>
      <c r="J49" s="5"/>
    </row>
    <row r="50" spans="1:9" s="3" customFormat="1" ht="12.75">
      <c r="A50" s="3" t="s">
        <v>24</v>
      </c>
      <c r="C50" s="4">
        <f>SUM(C40:C49)</f>
        <v>11985</v>
      </c>
      <c r="E50" s="12" t="s">
        <v>1</v>
      </c>
      <c r="F50" s="4">
        <f>SUM(F40:F48)</f>
        <v>1280</v>
      </c>
      <c r="G50" s="4"/>
      <c r="H50" s="23"/>
      <c r="I50" s="23"/>
    </row>
    <row r="51" spans="3:9" s="3" customFormat="1" ht="12.75">
      <c r="C51" s="4"/>
      <c r="E51" s="12"/>
      <c r="F51" s="4"/>
      <c r="G51" s="4"/>
      <c r="H51" s="23"/>
      <c r="I51" s="23"/>
    </row>
    <row r="52" spans="3:9" s="3" customFormat="1" ht="12.75">
      <c r="C52" s="4"/>
      <c r="E52" s="12"/>
      <c r="F52" s="4"/>
      <c r="G52" s="4"/>
      <c r="H52" s="23"/>
      <c r="I52" s="23"/>
    </row>
    <row r="54" spans="1:6" ht="12.75">
      <c r="A54" t="s">
        <v>36</v>
      </c>
      <c r="C54" s="1">
        <v>6977</v>
      </c>
      <c r="E54" s="2" t="s">
        <v>1</v>
      </c>
      <c r="F54" s="2">
        <v>230</v>
      </c>
    </row>
    <row r="55" spans="1:3" ht="12.75">
      <c r="A55" t="s">
        <v>37</v>
      </c>
      <c r="C55">
        <v>460</v>
      </c>
    </row>
    <row r="56" spans="1:10" ht="12.75">
      <c r="A56" s="5" t="s">
        <v>38</v>
      </c>
      <c r="B56" s="5"/>
      <c r="C56" s="5">
        <v>195</v>
      </c>
      <c r="D56" s="5"/>
      <c r="E56" s="11"/>
      <c r="F56" s="11"/>
      <c r="G56" s="11"/>
      <c r="H56" s="14"/>
      <c r="I56" s="14"/>
      <c r="J56" s="5"/>
    </row>
    <row r="57" spans="1:9" s="3" customFormat="1" ht="12.75">
      <c r="A57" s="3" t="s">
        <v>35</v>
      </c>
      <c r="C57" s="4">
        <f>SUM(C54:C56)</f>
        <v>7632</v>
      </c>
      <c r="E57" s="12" t="s">
        <v>1</v>
      </c>
      <c r="F57" s="12">
        <f>SUM(F54:F56)</f>
        <v>230</v>
      </c>
      <c r="G57" s="12"/>
      <c r="H57" s="23"/>
      <c r="I57" s="23"/>
    </row>
    <row r="61" spans="1:3" ht="12.75">
      <c r="A61" t="s">
        <v>82</v>
      </c>
      <c r="C61">
        <v>688</v>
      </c>
    </row>
    <row r="62" spans="1:6" ht="12.75">
      <c r="A62" t="s">
        <v>109</v>
      </c>
      <c r="E62" s="2" t="s">
        <v>1</v>
      </c>
      <c r="F62" s="2">
        <v>234</v>
      </c>
    </row>
    <row r="63" spans="1:8" ht="12.75">
      <c r="A63" s="8" t="s">
        <v>83</v>
      </c>
      <c r="B63" s="8"/>
      <c r="C63" s="8">
        <v>100</v>
      </c>
      <c r="D63" s="8"/>
      <c r="E63" s="18"/>
      <c r="F63" s="18"/>
      <c r="G63" s="18"/>
      <c r="H63" s="24"/>
    </row>
    <row r="64" spans="1:10" ht="12.75">
      <c r="A64" s="5" t="s">
        <v>40</v>
      </c>
      <c r="B64" s="5"/>
      <c r="C64" s="5">
        <v>1850</v>
      </c>
      <c r="D64" s="5"/>
      <c r="E64" s="11" t="s">
        <v>1</v>
      </c>
      <c r="F64" s="11">
        <v>231</v>
      </c>
      <c r="G64" s="11"/>
      <c r="H64" s="14"/>
      <c r="I64" s="14"/>
      <c r="J64" s="5"/>
    </row>
    <row r="65" spans="1:9" s="3" customFormat="1" ht="12.75">
      <c r="A65" s="3" t="s">
        <v>39</v>
      </c>
      <c r="C65" s="4">
        <f>SUM(C61:C64)</f>
        <v>2638</v>
      </c>
      <c r="E65" s="12" t="s">
        <v>1</v>
      </c>
      <c r="F65" s="12">
        <f>SUM(F61:F64)</f>
        <v>465</v>
      </c>
      <c r="G65" s="12"/>
      <c r="H65" s="23"/>
      <c r="I65" s="23"/>
    </row>
    <row r="68" spans="1:6" ht="12.75">
      <c r="A68" t="s">
        <v>41</v>
      </c>
      <c r="E68" s="2" t="s">
        <v>1</v>
      </c>
      <c r="F68" s="2">
        <v>2069</v>
      </c>
    </row>
    <row r="69" spans="1:10" ht="13.5" thickBot="1">
      <c r="A69" s="7" t="s">
        <v>42</v>
      </c>
      <c r="B69" s="7"/>
      <c r="C69" s="7"/>
      <c r="D69" s="7"/>
      <c r="E69" s="19"/>
      <c r="F69" s="19"/>
      <c r="G69" s="19"/>
      <c r="H69" s="25"/>
      <c r="I69" s="25"/>
      <c r="J69" s="7"/>
    </row>
    <row r="70" spans="1:9" s="3" customFormat="1" ht="13.5" thickTop="1">
      <c r="A70" s="3" t="s">
        <v>43</v>
      </c>
      <c r="C70" s="4">
        <f>SUM(C16+C22+C34+C50+C57+C65+C69)</f>
        <v>140045</v>
      </c>
      <c r="E70" s="12" t="s">
        <v>1</v>
      </c>
      <c r="F70" s="20">
        <f>SUM(F16+F22+F34+F50+F57+F65+F68)</f>
        <v>6246</v>
      </c>
      <c r="G70" s="20"/>
      <c r="H70" s="23"/>
      <c r="I70" s="23"/>
    </row>
    <row r="71" spans="3:9" s="3" customFormat="1" ht="12.75">
      <c r="C71" s="4"/>
      <c r="E71" s="12"/>
      <c r="F71" s="20"/>
      <c r="G71" s="20"/>
      <c r="H71" s="23"/>
      <c r="I71" s="23"/>
    </row>
    <row r="72" spans="3:9" s="3" customFormat="1" ht="12.75">
      <c r="C72" s="4"/>
      <c r="E72" s="12"/>
      <c r="F72" s="20"/>
      <c r="G72" s="20"/>
      <c r="H72" s="23"/>
      <c r="I72" s="23"/>
    </row>
    <row r="73" spans="3:9" s="3" customFormat="1" ht="12.75">
      <c r="C73" s="4"/>
      <c r="E73" s="12"/>
      <c r="F73" s="20"/>
      <c r="G73" s="20"/>
      <c r="H73" s="23"/>
      <c r="I73" s="23"/>
    </row>
    <row r="74" spans="3:9" s="3" customFormat="1" ht="12.75">
      <c r="C74" s="4"/>
      <c r="E74" s="12"/>
      <c r="F74" s="20"/>
      <c r="G74" s="20"/>
      <c r="H74" s="23"/>
      <c r="I74" s="23"/>
    </row>
    <row r="76" spans="1:7" ht="12.75">
      <c r="A76" s="15" t="s">
        <v>44</v>
      </c>
      <c r="C76" t="s">
        <v>94</v>
      </c>
      <c r="F76" t="s">
        <v>95</v>
      </c>
      <c r="G76"/>
    </row>
    <row r="77" spans="1:7" ht="12.75">
      <c r="A77" s="15"/>
      <c r="F77"/>
      <c r="G77"/>
    </row>
    <row r="79" spans="1:3" ht="12.75">
      <c r="A79" t="s">
        <v>45</v>
      </c>
      <c r="C79" s="1">
        <v>2653</v>
      </c>
    </row>
    <row r="80" spans="1:3" ht="12.75">
      <c r="A80" t="s">
        <v>46</v>
      </c>
      <c r="C80" s="1">
        <v>1466</v>
      </c>
    </row>
    <row r="81" spans="1:3" ht="12.75">
      <c r="A81" t="s">
        <v>47</v>
      </c>
      <c r="C81" s="1">
        <v>2910</v>
      </c>
    </row>
    <row r="82" spans="1:3" ht="12.75">
      <c r="A82" t="s">
        <v>48</v>
      </c>
      <c r="C82" s="1">
        <v>4958</v>
      </c>
    </row>
    <row r="83" ht="12.75">
      <c r="A83" t="s">
        <v>49</v>
      </c>
    </row>
    <row r="84" ht="12.75">
      <c r="A84" t="s">
        <v>50</v>
      </c>
    </row>
    <row r="85" ht="12.75">
      <c r="A85" t="s">
        <v>51</v>
      </c>
    </row>
    <row r="86" ht="12.75">
      <c r="A86" t="s">
        <v>52</v>
      </c>
    </row>
    <row r="87" spans="1:3" ht="12.75">
      <c r="A87" t="s">
        <v>53</v>
      </c>
      <c r="C87" s="1">
        <v>3236</v>
      </c>
    </row>
    <row r="88" spans="1:6" ht="12.75">
      <c r="A88" t="s">
        <v>54</v>
      </c>
      <c r="C88" s="1">
        <v>124084</v>
      </c>
      <c r="E88" s="2" t="s">
        <v>1</v>
      </c>
      <c r="F88" s="2">
        <v>2025</v>
      </c>
    </row>
    <row r="89" spans="1:6" ht="12.75">
      <c r="A89" t="s">
        <v>86</v>
      </c>
      <c r="E89" s="2" t="s">
        <v>1</v>
      </c>
      <c r="F89" s="2">
        <v>3990</v>
      </c>
    </row>
    <row r="90" spans="1:6" ht="12.75">
      <c r="A90" t="s">
        <v>84</v>
      </c>
      <c r="E90" s="2" t="s">
        <v>1</v>
      </c>
      <c r="F90" s="2">
        <v>231</v>
      </c>
    </row>
    <row r="91" spans="1:10" ht="13.5" thickBot="1">
      <c r="A91" s="7" t="s">
        <v>87</v>
      </c>
      <c r="B91" s="7"/>
      <c r="C91" s="7">
        <v>738</v>
      </c>
      <c r="D91" s="7"/>
      <c r="E91" s="19"/>
      <c r="F91" s="19"/>
      <c r="G91" s="19"/>
      <c r="H91" s="25"/>
      <c r="I91" s="25"/>
      <c r="J91" s="7"/>
    </row>
    <row r="92" spans="1:9" s="3" customFormat="1" ht="13.5" thickTop="1">
      <c r="A92" s="3" t="s">
        <v>56</v>
      </c>
      <c r="C92" s="4">
        <f>SUM(C79:C91)</f>
        <v>140045</v>
      </c>
      <c r="E92" s="12" t="s">
        <v>1</v>
      </c>
      <c r="F92" s="12">
        <f>SUM(F88:F91)</f>
        <v>6246</v>
      </c>
      <c r="G92" s="12"/>
      <c r="H92" s="23"/>
      <c r="I92" s="23"/>
    </row>
    <row r="94" spans="1:6" ht="12.75">
      <c r="A94" s="43" t="s">
        <v>106</v>
      </c>
      <c r="B94" s="33"/>
      <c r="C94" s="4"/>
      <c r="D94" s="3"/>
      <c r="E94" s="3"/>
      <c r="F94" s="12"/>
    </row>
    <row r="95" spans="1:5" ht="12.75">
      <c r="A95" s="34" t="s">
        <v>107</v>
      </c>
      <c r="E95"/>
    </row>
    <row r="96" spans="1:5" ht="12.75">
      <c r="A96" s="34" t="s">
        <v>108</v>
      </c>
      <c r="C96" t="s">
        <v>111</v>
      </c>
      <c r="E96"/>
    </row>
    <row r="97" spans="1:5" ht="12.75">
      <c r="A97" s="34"/>
      <c r="C97" t="s">
        <v>110</v>
      </c>
      <c r="E97"/>
    </row>
    <row r="98" spans="3:5" ht="12.75">
      <c r="C98" t="s">
        <v>112</v>
      </c>
      <c r="E98"/>
    </row>
    <row r="99" ht="12.75">
      <c r="E99"/>
    </row>
    <row r="100" spans="1:5" ht="12.75">
      <c r="A100" s="31" t="s">
        <v>100</v>
      </c>
      <c r="B100" s="5"/>
      <c r="E100"/>
    </row>
    <row r="101" spans="1:5" ht="12.75">
      <c r="A101" t="s">
        <v>101</v>
      </c>
      <c r="E101"/>
    </row>
    <row r="102" ht="12.75">
      <c r="E102"/>
    </row>
    <row r="103" spans="1:5" ht="12.75">
      <c r="A103" s="5" t="s">
        <v>117</v>
      </c>
      <c r="B103" s="5"/>
      <c r="E103"/>
    </row>
    <row r="104" spans="1:5" ht="12.75">
      <c r="A104" s="28" t="s">
        <v>116</v>
      </c>
      <c r="B104" t="s">
        <v>114</v>
      </c>
      <c r="E104"/>
    </row>
    <row r="105" spans="1:6" ht="12.75">
      <c r="A105" s="28"/>
      <c r="B105" t="s">
        <v>115</v>
      </c>
      <c r="C105" s="28"/>
      <c r="D105" s="28"/>
      <c r="E105" s="28"/>
      <c r="F105" s="27"/>
    </row>
    <row r="110" spans="1:7" ht="12.75">
      <c r="A110" t="s">
        <v>98</v>
      </c>
      <c r="C110" t="s">
        <v>89</v>
      </c>
      <c r="F110" t="s">
        <v>57</v>
      </c>
      <c r="G110"/>
    </row>
    <row r="111" spans="3:7" ht="12.75">
      <c r="C111" t="s">
        <v>90</v>
      </c>
      <c r="F111" t="s">
        <v>58</v>
      </c>
      <c r="G111"/>
    </row>
  </sheetData>
  <sheetProtection password="DFE4" sheet="1"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1"/>
  <sheetViews>
    <sheetView zoomScalePageLayoutView="0" workbookViewId="0" topLeftCell="A86">
      <selection activeCell="A95" sqref="A95:F106"/>
    </sheetView>
  </sheetViews>
  <sheetFormatPr defaultColWidth="9.00390625" defaultRowHeight="12.75"/>
  <cols>
    <col min="1" max="1" width="37.75390625" style="0" customWidth="1"/>
    <col min="2" max="2" width="6.375" style="0" customWidth="1"/>
    <col min="3" max="3" width="8.875" style="0" customWidth="1"/>
    <col min="4" max="4" width="7.25390625" style="0" customWidth="1"/>
    <col min="5" max="5" width="3.875" style="0" customWidth="1"/>
    <col min="6" max="6" width="9.125" style="2" customWidth="1"/>
    <col min="7" max="7" width="10.375" style="0" customWidth="1"/>
    <col min="9" max="9" width="7.875" style="0" customWidth="1"/>
  </cols>
  <sheetData>
    <row r="1" ht="12.75">
      <c r="A1" s="3" t="s">
        <v>91</v>
      </c>
    </row>
    <row r="2" ht="12.75">
      <c r="A2" s="3" t="s">
        <v>92</v>
      </c>
    </row>
    <row r="3" ht="12.75">
      <c r="A3" s="15" t="s">
        <v>59</v>
      </c>
    </row>
    <row r="5" ht="12.75">
      <c r="A5" s="15" t="s">
        <v>0</v>
      </c>
    </row>
    <row r="7" spans="3:6" ht="12.75">
      <c r="C7" t="s">
        <v>94</v>
      </c>
      <c r="F7" t="s">
        <v>95</v>
      </c>
    </row>
    <row r="8" spans="1:3" ht="12.75">
      <c r="A8" t="s">
        <v>96</v>
      </c>
      <c r="C8" s="1">
        <v>55927</v>
      </c>
    </row>
    <row r="9" spans="1:3" ht="12.75">
      <c r="A9" t="s">
        <v>78</v>
      </c>
      <c r="C9">
        <v>576</v>
      </c>
    </row>
    <row r="10" spans="1:6" ht="12.75">
      <c r="A10" t="s">
        <v>79</v>
      </c>
      <c r="C10" s="1"/>
      <c r="E10" t="s">
        <v>1</v>
      </c>
      <c r="F10" s="37">
        <v>1223</v>
      </c>
    </row>
    <row r="11" spans="1:9" ht="12.75">
      <c r="A11" t="s">
        <v>3</v>
      </c>
      <c r="C11" s="1">
        <v>1564</v>
      </c>
      <c r="E11" s="28" t="s">
        <v>1</v>
      </c>
      <c r="F11" s="38">
        <v>139</v>
      </c>
      <c r="G11" s="29"/>
      <c r="H11" s="22"/>
      <c r="I11" s="22"/>
    </row>
    <row r="12" spans="1:6" ht="12.75">
      <c r="A12" t="s">
        <v>5</v>
      </c>
      <c r="C12" s="1">
        <v>1336</v>
      </c>
      <c r="E12" s="28"/>
      <c r="F12" s="27"/>
    </row>
    <row r="13" spans="1:3" ht="12.75">
      <c r="A13" t="s">
        <v>4</v>
      </c>
      <c r="C13">
        <v>113</v>
      </c>
    </row>
    <row r="14" spans="1:3" ht="12.75">
      <c r="A14" t="s">
        <v>6</v>
      </c>
      <c r="C14">
        <v>1143</v>
      </c>
    </row>
    <row r="15" spans="1:11" ht="12.75">
      <c r="A15" s="5" t="s">
        <v>7</v>
      </c>
      <c r="B15" s="5"/>
      <c r="C15" s="10">
        <v>2058</v>
      </c>
      <c r="D15" s="5"/>
      <c r="E15" s="31"/>
      <c r="F15" s="32"/>
      <c r="G15" s="30"/>
      <c r="H15" s="5"/>
      <c r="I15" s="5"/>
      <c r="J15" s="5"/>
      <c r="K15" s="5"/>
    </row>
    <row r="16" spans="1:6" s="3" customFormat="1" ht="12.75">
      <c r="A16" s="3" t="s">
        <v>8</v>
      </c>
      <c r="C16" s="4">
        <f>SUM(C8:C15)</f>
        <v>62717</v>
      </c>
      <c r="E16" s="3" t="s">
        <v>1</v>
      </c>
      <c r="F16" s="12">
        <f>SUM(F9:F15)</f>
        <v>1362</v>
      </c>
    </row>
    <row r="18" spans="1:11" s="8" customFormat="1" ht="12.75">
      <c r="A18" s="5" t="s">
        <v>10</v>
      </c>
      <c r="B18" s="5"/>
      <c r="C18" s="5">
        <v>0</v>
      </c>
      <c r="D18" s="5"/>
      <c r="E18" s="5"/>
      <c r="F18" s="11"/>
      <c r="G18" s="5"/>
      <c r="H18" s="5"/>
      <c r="I18" s="5"/>
      <c r="J18" s="5"/>
      <c r="K18" s="5"/>
    </row>
    <row r="19" spans="1:6" s="3" customFormat="1" ht="12.75">
      <c r="A19" s="3" t="s">
        <v>11</v>
      </c>
      <c r="C19" s="3">
        <v>0</v>
      </c>
      <c r="F19" s="12"/>
    </row>
    <row r="20" spans="7:11" ht="12.75">
      <c r="G20" s="22"/>
      <c r="H20" s="22"/>
      <c r="I20" s="22"/>
      <c r="J20" s="22"/>
      <c r="K20" s="22"/>
    </row>
    <row r="21" spans="1:11" ht="12.75">
      <c r="A21" t="s">
        <v>97</v>
      </c>
      <c r="C21" s="1">
        <v>16069</v>
      </c>
      <c r="E21" t="s">
        <v>1</v>
      </c>
      <c r="F21" s="2">
        <v>413</v>
      </c>
      <c r="G21" s="40">
        <v>375</v>
      </c>
      <c r="H21" s="41">
        <v>38</v>
      </c>
      <c r="I21" s="22"/>
      <c r="J21" s="22"/>
      <c r="K21" s="22"/>
    </row>
    <row r="22" spans="1:11" ht="12.75">
      <c r="A22" t="s">
        <v>99</v>
      </c>
      <c r="C22">
        <v>297</v>
      </c>
      <c r="G22" s="22"/>
      <c r="H22" s="22"/>
      <c r="I22" s="22"/>
      <c r="J22" s="22"/>
      <c r="K22" s="22"/>
    </row>
    <row r="23" spans="1:11" ht="12.75">
      <c r="A23" s="5" t="s">
        <v>12</v>
      </c>
      <c r="B23" s="5"/>
      <c r="C23" s="5"/>
      <c r="D23" s="5"/>
      <c r="E23" s="5"/>
      <c r="F23" s="11"/>
      <c r="G23" s="5"/>
      <c r="H23" s="5"/>
      <c r="I23" s="5"/>
      <c r="J23" s="5"/>
      <c r="K23" s="5"/>
    </row>
    <row r="24" spans="1:6" s="3" customFormat="1" ht="12.75">
      <c r="A24" s="3" t="s">
        <v>13</v>
      </c>
      <c r="C24" s="4">
        <f>SUM(C21:C23)</f>
        <v>16366</v>
      </c>
      <c r="E24" s="3" t="s">
        <v>1</v>
      </c>
      <c r="F24" s="12">
        <f>SUM(F21:F23)</f>
        <v>413</v>
      </c>
    </row>
    <row r="26" s="3" customFormat="1" ht="12.75">
      <c r="A26" s="3" t="s">
        <v>14</v>
      </c>
    </row>
    <row r="29" spans="1:3" ht="12.75">
      <c r="A29" t="s">
        <v>16</v>
      </c>
      <c r="C29">
        <v>13685</v>
      </c>
    </row>
    <row r="30" spans="1:3" ht="12.75">
      <c r="A30" t="s">
        <v>17</v>
      </c>
      <c r="C30">
        <v>40</v>
      </c>
    </row>
    <row r="31" spans="1:3" ht="12.75">
      <c r="A31" t="s">
        <v>18</v>
      </c>
      <c r="C31">
        <v>600</v>
      </c>
    </row>
    <row r="32" spans="1:3" ht="12.75">
      <c r="A32" t="s">
        <v>60</v>
      </c>
      <c r="C32">
        <v>550</v>
      </c>
    </row>
    <row r="33" spans="1:8" ht="12.75">
      <c r="A33" t="s">
        <v>20</v>
      </c>
      <c r="C33">
        <v>250</v>
      </c>
      <c r="E33" s="28"/>
      <c r="F33" s="27"/>
      <c r="G33" s="22"/>
      <c r="H33" s="22"/>
    </row>
    <row r="34" spans="1:8" ht="12.75">
      <c r="A34" t="s">
        <v>21</v>
      </c>
      <c r="C34">
        <v>100</v>
      </c>
      <c r="E34" s="28"/>
      <c r="F34" s="27"/>
      <c r="G34" s="28"/>
      <c r="H34" s="28"/>
    </row>
    <row r="35" spans="1:11" ht="12.75">
      <c r="A35" s="5" t="s">
        <v>23</v>
      </c>
      <c r="B35" s="5"/>
      <c r="C35" s="10">
        <v>1400</v>
      </c>
      <c r="D35" s="5"/>
      <c r="E35" s="31"/>
      <c r="F35" s="32"/>
      <c r="G35" s="31"/>
      <c r="H35" s="31"/>
      <c r="I35" s="5"/>
      <c r="J35" s="5"/>
      <c r="K35" s="5"/>
    </row>
    <row r="36" spans="1:6" s="3" customFormat="1" ht="12.75">
      <c r="A36" s="3" t="s">
        <v>15</v>
      </c>
      <c r="C36" s="4">
        <f>SUM(C29:C35)</f>
        <v>16625</v>
      </c>
      <c r="E36" s="12" t="s">
        <v>1</v>
      </c>
      <c r="F36" s="3">
        <f>SUM(F29:F35)</f>
        <v>0</v>
      </c>
    </row>
    <row r="37" spans="3:5" s="3" customFormat="1" ht="12.75">
      <c r="C37" s="4"/>
      <c r="E37" s="12"/>
    </row>
    <row r="38" spans="3:7" ht="12.75">
      <c r="C38" s="26" t="s">
        <v>94</v>
      </c>
      <c r="D38" s="6"/>
      <c r="E38" s="6"/>
      <c r="F38" s="26" t="s">
        <v>95</v>
      </c>
      <c r="G38" s="6"/>
    </row>
    <row r="41" spans="1:3" ht="12.75">
      <c r="A41" t="s">
        <v>25</v>
      </c>
      <c r="C41">
        <v>300</v>
      </c>
    </row>
    <row r="42" spans="1:3" ht="12.75">
      <c r="A42" t="s">
        <v>26</v>
      </c>
      <c r="C42">
        <v>410</v>
      </c>
    </row>
    <row r="43" spans="1:3" ht="12.75">
      <c r="A43" t="s">
        <v>27</v>
      </c>
      <c r="C43">
        <v>500</v>
      </c>
    </row>
    <row r="44" spans="1:6" ht="12.75">
      <c r="A44" t="s">
        <v>28</v>
      </c>
      <c r="C44" s="1">
        <v>4500</v>
      </c>
      <c r="E44" t="s">
        <v>1</v>
      </c>
      <c r="F44" s="38">
        <v>780</v>
      </c>
    </row>
    <row r="45" spans="1:3" ht="12.75">
      <c r="A45" t="s">
        <v>29</v>
      </c>
      <c r="C45" s="1">
        <v>1400</v>
      </c>
    </row>
    <row r="46" spans="1:3" ht="12.75">
      <c r="A46" t="s">
        <v>30</v>
      </c>
      <c r="C46">
        <v>460</v>
      </c>
    </row>
    <row r="47" spans="1:3" ht="12.75">
      <c r="A47" t="s">
        <v>61</v>
      </c>
      <c r="C47">
        <v>800</v>
      </c>
    </row>
    <row r="48" spans="1:3" ht="12.75">
      <c r="A48" t="s">
        <v>32</v>
      </c>
      <c r="C48">
        <v>800</v>
      </c>
    </row>
    <row r="49" spans="1:9" ht="12.75">
      <c r="A49" t="s">
        <v>33</v>
      </c>
      <c r="C49" s="1">
        <v>1400</v>
      </c>
      <c r="E49" s="28" t="s">
        <v>1</v>
      </c>
      <c r="F49" s="38">
        <v>500</v>
      </c>
      <c r="G49" s="22"/>
      <c r="H49" s="22"/>
      <c r="I49" s="22"/>
    </row>
    <row r="50" spans="1:11" ht="12.75">
      <c r="A50" s="5" t="s">
        <v>34</v>
      </c>
      <c r="B50" s="5"/>
      <c r="C50" s="5">
        <v>110</v>
      </c>
      <c r="D50" s="5"/>
      <c r="E50" s="5"/>
      <c r="F50" s="11"/>
      <c r="G50" s="5"/>
      <c r="H50" s="5"/>
      <c r="I50" s="5"/>
      <c r="J50" s="5"/>
      <c r="K50" s="5"/>
    </row>
    <row r="51" spans="1:7" s="3" customFormat="1" ht="12.75">
      <c r="A51" s="3" t="s">
        <v>24</v>
      </c>
      <c r="C51" s="4">
        <f>SUM(C41:C50)</f>
        <v>10680</v>
      </c>
      <c r="E51" s="12" t="s">
        <v>1</v>
      </c>
      <c r="F51" s="12">
        <f>SUM(F41:G50)</f>
        <v>1280</v>
      </c>
      <c r="G51" s="4"/>
    </row>
    <row r="54" spans="1:6" ht="12.75">
      <c r="A54" t="s">
        <v>36</v>
      </c>
      <c r="C54" s="1">
        <v>6600</v>
      </c>
      <c r="E54" t="s">
        <v>1</v>
      </c>
      <c r="F54" s="38">
        <v>230</v>
      </c>
    </row>
    <row r="55" spans="1:7" ht="12.75">
      <c r="A55" t="s">
        <v>37</v>
      </c>
      <c r="C55">
        <v>370</v>
      </c>
      <c r="E55" s="28"/>
      <c r="F55" s="27"/>
      <c r="G55" s="28"/>
    </row>
    <row r="56" spans="1:11" ht="12.75">
      <c r="A56" s="5" t="s">
        <v>38</v>
      </c>
      <c r="B56" s="5"/>
      <c r="C56" s="5">
        <v>180</v>
      </c>
      <c r="D56" s="5"/>
      <c r="E56" s="5"/>
      <c r="F56" s="11"/>
      <c r="G56" s="5"/>
      <c r="H56" s="5"/>
      <c r="I56" s="5"/>
      <c r="J56" s="5"/>
      <c r="K56" s="5"/>
    </row>
    <row r="57" spans="1:6" s="3" customFormat="1" ht="12.75">
      <c r="A57" s="3" t="s">
        <v>35</v>
      </c>
      <c r="C57" s="4">
        <f>SUM(C54:C56)</f>
        <v>7150</v>
      </c>
      <c r="E57" s="3" t="s">
        <v>1</v>
      </c>
      <c r="F57" s="12">
        <f>SUM(F54:F56)</f>
        <v>230</v>
      </c>
    </row>
    <row r="58" spans="3:6" s="3" customFormat="1" ht="12.75">
      <c r="C58" s="4"/>
      <c r="F58" s="12"/>
    </row>
    <row r="62" spans="1:3" ht="12.75">
      <c r="A62" s="16" t="s">
        <v>82</v>
      </c>
      <c r="C62">
        <v>476</v>
      </c>
    </row>
    <row r="63" spans="1:6" ht="12.75">
      <c r="A63" s="16" t="s">
        <v>109</v>
      </c>
      <c r="E63" t="s">
        <v>1</v>
      </c>
      <c r="F63" s="38">
        <v>234</v>
      </c>
    </row>
    <row r="64" spans="1:7" ht="12.75">
      <c r="A64" s="17" t="s">
        <v>83</v>
      </c>
      <c r="B64" s="8"/>
      <c r="C64" s="8">
        <v>80</v>
      </c>
      <c r="D64" s="8"/>
      <c r="E64" s="8"/>
      <c r="F64" s="18"/>
      <c r="G64" s="8"/>
    </row>
    <row r="65" spans="1:11" ht="12.75">
      <c r="A65" s="5" t="s">
        <v>88</v>
      </c>
      <c r="B65" s="5"/>
      <c r="C65" s="5">
        <v>1380</v>
      </c>
      <c r="D65" s="5"/>
      <c r="E65" s="5" t="s">
        <v>1</v>
      </c>
      <c r="F65" s="32">
        <v>231</v>
      </c>
      <c r="G65" s="5"/>
      <c r="H65" s="5"/>
      <c r="I65" s="5"/>
      <c r="J65" s="5"/>
      <c r="K65" s="5"/>
    </row>
    <row r="66" spans="1:6" s="3" customFormat="1" ht="12.75">
      <c r="A66" s="3" t="s">
        <v>39</v>
      </c>
      <c r="C66" s="4">
        <f>SUM(C62:C65)</f>
        <v>1936</v>
      </c>
      <c r="E66" s="3" t="s">
        <v>1</v>
      </c>
      <c r="F66" s="3">
        <f>SUM(F62:F65)</f>
        <v>465</v>
      </c>
    </row>
    <row r="68" spans="1:7" ht="12.75">
      <c r="A68" t="s">
        <v>113</v>
      </c>
      <c r="C68" s="26"/>
      <c r="D68" s="6"/>
      <c r="E68" s="26" t="s">
        <v>1</v>
      </c>
      <c r="F68" s="39">
        <v>2069</v>
      </c>
      <c r="G68" s="6"/>
    </row>
    <row r="69" spans="1:11" ht="13.5" thickBot="1">
      <c r="A69" s="7" t="s">
        <v>42</v>
      </c>
      <c r="B69" s="7"/>
      <c r="C69" s="7"/>
      <c r="D69" s="7"/>
      <c r="E69" s="7"/>
      <c r="F69" s="19"/>
      <c r="G69" s="7"/>
      <c r="H69" s="7"/>
      <c r="I69" s="7"/>
      <c r="J69" s="7"/>
      <c r="K69" s="7"/>
    </row>
    <row r="70" spans="1:6" s="3" customFormat="1" ht="13.5" thickTop="1">
      <c r="A70" s="3" t="s">
        <v>43</v>
      </c>
      <c r="C70" s="4">
        <f>SUM(C16+C19+C24+C36+C51+C57+C66)</f>
        <v>115474</v>
      </c>
      <c r="E70" s="3" t="s">
        <v>1</v>
      </c>
      <c r="F70" s="20">
        <f>SUM(F16+F24+F36+F51+F57+F66+F68)</f>
        <v>5819</v>
      </c>
    </row>
    <row r="71" spans="3:6" s="3" customFormat="1" ht="12.75">
      <c r="C71" s="4"/>
      <c r="F71" s="20"/>
    </row>
    <row r="72" spans="3:6" s="3" customFormat="1" ht="12.75">
      <c r="C72" s="4"/>
      <c r="F72" s="20"/>
    </row>
    <row r="73" spans="3:6" s="3" customFormat="1" ht="12.75">
      <c r="C73" s="4"/>
      <c r="F73" s="20"/>
    </row>
    <row r="74" spans="3:6" s="3" customFormat="1" ht="12.75">
      <c r="C74" s="4"/>
      <c r="F74" s="20"/>
    </row>
    <row r="76" spans="1:6" ht="12.75">
      <c r="A76" s="15" t="s">
        <v>44</v>
      </c>
      <c r="C76" t="s">
        <v>94</v>
      </c>
      <c r="F76" t="s">
        <v>95</v>
      </c>
    </row>
    <row r="78" spans="1:3" ht="12.75">
      <c r="A78" t="s">
        <v>45</v>
      </c>
      <c r="C78" s="1">
        <v>2653</v>
      </c>
    </row>
    <row r="79" spans="1:3" ht="12.75">
      <c r="A79" t="s">
        <v>46</v>
      </c>
      <c r="C79" s="1">
        <v>1466</v>
      </c>
    </row>
    <row r="80" spans="1:3" ht="12.75">
      <c r="A80" t="s">
        <v>47</v>
      </c>
      <c r="C80" s="1">
        <v>2910</v>
      </c>
    </row>
    <row r="81" spans="1:3" ht="12.75">
      <c r="A81" t="s">
        <v>48</v>
      </c>
      <c r="C81" s="1">
        <v>4958</v>
      </c>
    </row>
    <row r="82" ht="12.75">
      <c r="A82" t="s">
        <v>49</v>
      </c>
    </row>
    <row r="83" ht="12.75">
      <c r="A83" t="s">
        <v>50</v>
      </c>
    </row>
    <row r="84" ht="12.75">
      <c r="A84" t="s">
        <v>51</v>
      </c>
    </row>
    <row r="85" ht="12.75">
      <c r="A85" t="s">
        <v>52</v>
      </c>
    </row>
    <row r="86" spans="1:3" ht="12.75">
      <c r="A86" t="s">
        <v>53</v>
      </c>
      <c r="C86" s="1">
        <v>3236</v>
      </c>
    </row>
    <row r="87" spans="1:9" ht="12.75">
      <c r="A87" t="s">
        <v>54</v>
      </c>
      <c r="C87" s="1">
        <v>99513</v>
      </c>
      <c r="E87" t="s">
        <v>1</v>
      </c>
      <c r="F87" s="37">
        <v>1598</v>
      </c>
      <c r="G87" s="28"/>
      <c r="H87" s="28"/>
      <c r="I87" s="28"/>
    </row>
    <row r="89" spans="1:7" ht="12.75">
      <c r="A89" t="s">
        <v>93</v>
      </c>
      <c r="E89" t="s">
        <v>1</v>
      </c>
      <c r="F89" s="38">
        <v>3990</v>
      </c>
      <c r="G89" s="2"/>
    </row>
    <row r="90" spans="1:6" ht="12.75">
      <c r="A90" t="s">
        <v>84</v>
      </c>
      <c r="E90" t="s">
        <v>1</v>
      </c>
      <c r="F90" s="27">
        <v>231</v>
      </c>
    </row>
    <row r="91" spans="1:3" ht="12.75">
      <c r="A91" t="s">
        <v>85</v>
      </c>
      <c r="C91">
        <v>738</v>
      </c>
    </row>
    <row r="92" spans="1:11" ht="13.5" thickBot="1">
      <c r="A92" s="7" t="s">
        <v>55</v>
      </c>
      <c r="B92" s="7"/>
      <c r="C92" s="7"/>
      <c r="D92" s="7"/>
      <c r="E92" s="7"/>
      <c r="F92" s="19"/>
      <c r="G92" s="7"/>
      <c r="H92" s="7"/>
      <c r="I92" s="7"/>
      <c r="J92" s="7"/>
      <c r="K92" s="7"/>
    </row>
    <row r="93" spans="1:6" s="3" customFormat="1" ht="13.5" thickTop="1">
      <c r="A93" s="3" t="s">
        <v>56</v>
      </c>
      <c r="C93" s="4">
        <f>SUM(C78:C92)</f>
        <v>115474</v>
      </c>
      <c r="E93" s="3" t="s">
        <v>1</v>
      </c>
      <c r="F93" s="12">
        <f>SUM(F78:F92)</f>
        <v>5819</v>
      </c>
    </row>
    <row r="94" spans="3:6" s="3" customFormat="1" ht="12.75">
      <c r="C94" s="4"/>
      <c r="F94" s="12"/>
    </row>
    <row r="95" spans="1:6" s="3" customFormat="1" ht="12.75">
      <c r="A95" s="35" t="s">
        <v>106</v>
      </c>
      <c r="C95" s="4"/>
      <c r="F95" s="12"/>
    </row>
    <row r="96" ht="12.75">
      <c r="A96" s="34" t="s">
        <v>107</v>
      </c>
    </row>
    <row r="97" spans="1:3" ht="12.75">
      <c r="A97" s="34" t="s">
        <v>108</v>
      </c>
      <c r="C97" t="s">
        <v>111</v>
      </c>
    </row>
    <row r="98" spans="1:3" ht="12.75">
      <c r="A98" s="34"/>
      <c r="C98" t="s">
        <v>110</v>
      </c>
    </row>
    <row r="99" ht="12.75">
      <c r="C99" t="s">
        <v>112</v>
      </c>
    </row>
    <row r="101" ht="12.75">
      <c r="A101" s="31" t="s">
        <v>100</v>
      </c>
    </row>
    <row r="102" ht="12.75">
      <c r="A102" t="s">
        <v>101</v>
      </c>
    </row>
    <row r="104" ht="12.75">
      <c r="A104" s="5" t="s">
        <v>105</v>
      </c>
    </row>
    <row r="105" spans="1:4" ht="12.75">
      <c r="A105" s="36" t="s">
        <v>102</v>
      </c>
      <c r="B105" t="s">
        <v>103</v>
      </c>
      <c r="D105" t="s">
        <v>104</v>
      </c>
    </row>
    <row r="106" spans="1:9" ht="12.75">
      <c r="A106" s="28"/>
      <c r="B106" s="28"/>
      <c r="C106" s="28"/>
      <c r="D106" s="28"/>
      <c r="E106" s="28"/>
      <c r="F106" s="27"/>
      <c r="G106" s="28"/>
      <c r="H106" s="28"/>
      <c r="I106" s="28"/>
    </row>
    <row r="107" spans="1:9" ht="12.75">
      <c r="A107" s="28"/>
      <c r="B107" s="28"/>
      <c r="C107" s="28"/>
      <c r="D107" s="28"/>
      <c r="E107" s="28"/>
      <c r="F107" s="27"/>
      <c r="G107" s="27"/>
      <c r="H107" s="28"/>
      <c r="I107" s="27"/>
    </row>
    <row r="110" spans="1:7" ht="12.75">
      <c r="A110" t="s">
        <v>98</v>
      </c>
      <c r="C110" t="s">
        <v>89</v>
      </c>
      <c r="G110" t="s">
        <v>57</v>
      </c>
    </row>
    <row r="111" spans="3:7" ht="12.75">
      <c r="C111" t="s">
        <v>90</v>
      </c>
      <c r="G111" t="s">
        <v>58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36.75390625" style="0" customWidth="1"/>
    <col min="2" max="2" width="11.75390625" style="0" customWidth="1"/>
    <col min="3" max="3" width="8.75390625" style="0" customWidth="1"/>
    <col min="4" max="4" width="7.875" style="0" customWidth="1"/>
    <col min="5" max="5" width="2.625" style="0" customWidth="1"/>
    <col min="6" max="6" width="9.25390625" style="0" customWidth="1"/>
    <col min="7" max="7" width="9.875" style="0" customWidth="1"/>
  </cols>
  <sheetData>
    <row r="1" s="3" customFormat="1" ht="12.75">
      <c r="A1" s="3" t="s">
        <v>91</v>
      </c>
    </row>
    <row r="2" s="3" customFormat="1" ht="12.75">
      <c r="A2" s="3" t="s">
        <v>92</v>
      </c>
    </row>
    <row r="3" spans="1:2" s="3" customFormat="1" ht="12.75">
      <c r="A3" s="15" t="s">
        <v>62</v>
      </c>
      <c r="B3" s="15"/>
    </row>
    <row r="5" spans="1:2" ht="12.75">
      <c r="A5" s="15" t="s">
        <v>0</v>
      </c>
      <c r="B5" s="15"/>
    </row>
    <row r="6" spans="1:2" ht="12.75">
      <c r="A6" s="15"/>
      <c r="B6" s="15"/>
    </row>
    <row r="7" spans="1:6" ht="12.75">
      <c r="A7" s="3" t="s">
        <v>81</v>
      </c>
      <c r="B7" s="3"/>
      <c r="C7" t="s">
        <v>94</v>
      </c>
      <c r="F7" t="s">
        <v>95</v>
      </c>
    </row>
    <row r="9" spans="1:3" ht="12.75">
      <c r="A9" t="s">
        <v>96</v>
      </c>
      <c r="C9" s="1">
        <v>15430</v>
      </c>
    </row>
    <row r="10" spans="1:3" ht="12.75">
      <c r="A10" t="s">
        <v>65</v>
      </c>
      <c r="C10">
        <v>150</v>
      </c>
    </row>
    <row r="11" spans="1:6" ht="12.75">
      <c r="A11" t="s">
        <v>80</v>
      </c>
      <c r="E11" t="s">
        <v>1</v>
      </c>
      <c r="F11">
        <v>336</v>
      </c>
    </row>
    <row r="12" spans="1:3" ht="12.75">
      <c r="A12" t="s">
        <v>66</v>
      </c>
      <c r="C12" s="1">
        <v>425</v>
      </c>
    </row>
    <row r="13" spans="1:3" ht="12.75">
      <c r="A13" t="s">
        <v>67</v>
      </c>
      <c r="C13">
        <v>38</v>
      </c>
    </row>
    <row r="14" spans="1:3" ht="12.75">
      <c r="A14" t="s">
        <v>6</v>
      </c>
      <c r="C14">
        <v>256</v>
      </c>
    </row>
    <row r="15" spans="1:10" ht="12.75">
      <c r="A15" s="5" t="s">
        <v>7</v>
      </c>
      <c r="B15" s="5"/>
      <c r="C15" s="10">
        <v>1008</v>
      </c>
      <c r="D15" s="5"/>
      <c r="E15" s="5"/>
      <c r="F15" s="5"/>
      <c r="G15" s="5"/>
      <c r="H15" s="5"/>
      <c r="I15" s="5"/>
      <c r="J15" s="5"/>
    </row>
    <row r="16" spans="1:6" s="3" customFormat="1" ht="12.75">
      <c r="A16" s="3" t="s">
        <v>9</v>
      </c>
      <c r="C16" s="4">
        <f>SUM(C9:C15)</f>
        <v>17307</v>
      </c>
      <c r="E16" s="3" t="s">
        <v>1</v>
      </c>
      <c r="F16" s="3">
        <f>SUM(F11:F15)</f>
        <v>336</v>
      </c>
    </row>
    <row r="17" s="3" customFormat="1" ht="12.75">
      <c r="C17" s="4"/>
    </row>
    <row r="18" s="3" customFormat="1" ht="12.75">
      <c r="C18" s="4"/>
    </row>
    <row r="20" spans="1:9" ht="12.75">
      <c r="A20" t="s">
        <v>97</v>
      </c>
      <c r="C20" s="1">
        <v>4303</v>
      </c>
      <c r="E20" t="s">
        <v>1</v>
      </c>
      <c r="F20">
        <v>91</v>
      </c>
      <c r="G20" s="21"/>
      <c r="H20" s="21"/>
      <c r="I20" s="21"/>
    </row>
    <row r="21" spans="1:3" ht="12.75">
      <c r="A21" t="s">
        <v>68</v>
      </c>
      <c r="C21">
        <v>132</v>
      </c>
    </row>
    <row r="22" spans="1:10" ht="12.75">
      <c r="A22" s="5" t="s">
        <v>69</v>
      </c>
      <c r="B22" s="5"/>
      <c r="C22" s="5"/>
      <c r="D22" s="5"/>
      <c r="E22" s="5"/>
      <c r="F22" s="5"/>
      <c r="G22" s="5"/>
      <c r="H22" s="5"/>
      <c r="I22" s="5"/>
      <c r="J22" s="5"/>
    </row>
    <row r="23" spans="1:6" s="3" customFormat="1" ht="12.75">
      <c r="A23" s="3" t="s">
        <v>70</v>
      </c>
      <c r="C23" s="4">
        <f>SUM(C20:C22)</f>
        <v>4435</v>
      </c>
      <c r="E23" s="3" t="s">
        <v>1</v>
      </c>
      <c r="F23" s="3">
        <f>SUM(F20:F22)</f>
        <v>91</v>
      </c>
    </row>
    <row r="24" s="3" customFormat="1" ht="12.75">
      <c r="C24" s="4"/>
    </row>
    <row r="25" s="3" customFormat="1" ht="12.75">
      <c r="C25" s="4"/>
    </row>
    <row r="26" s="3" customFormat="1" ht="12.75">
      <c r="C26" s="4"/>
    </row>
    <row r="27" s="3" customFormat="1" ht="12.75">
      <c r="C27" s="4"/>
    </row>
    <row r="28" s="3" customFormat="1" ht="12.75">
      <c r="C28" s="4"/>
    </row>
    <row r="29" spans="1:6" ht="12.75">
      <c r="A29" s="3" t="s">
        <v>14</v>
      </c>
      <c r="B29" s="3"/>
      <c r="C29" t="s">
        <v>94</v>
      </c>
      <c r="F29" t="s">
        <v>95</v>
      </c>
    </row>
    <row r="32" spans="1:3" ht="12.75">
      <c r="A32" t="s">
        <v>18</v>
      </c>
      <c r="C32">
        <v>60</v>
      </c>
    </row>
    <row r="33" spans="1:3" ht="12.75">
      <c r="A33" t="s">
        <v>19</v>
      </c>
      <c r="C33">
        <v>60</v>
      </c>
    </row>
    <row r="34" spans="1:3" ht="12.75">
      <c r="A34" t="s">
        <v>71</v>
      </c>
      <c r="C34">
        <v>110</v>
      </c>
    </row>
    <row r="35" spans="1:3" ht="12.75">
      <c r="A35" t="s">
        <v>72</v>
      </c>
      <c r="C35">
        <v>30</v>
      </c>
    </row>
    <row r="36" spans="1:10" ht="12.75">
      <c r="A36" s="5" t="s">
        <v>23</v>
      </c>
      <c r="B36" s="5"/>
      <c r="C36" s="5">
        <v>80</v>
      </c>
      <c r="D36" s="5"/>
      <c r="E36" s="5"/>
      <c r="F36" s="5"/>
      <c r="G36" s="5"/>
      <c r="H36" s="5"/>
      <c r="I36" s="5"/>
      <c r="J36" s="5"/>
    </row>
    <row r="37" spans="1:3" s="3" customFormat="1" ht="12.75">
      <c r="A37" s="3" t="s">
        <v>15</v>
      </c>
      <c r="C37" s="3">
        <f>SUM(C32:C36)</f>
        <v>340</v>
      </c>
    </row>
    <row r="38" spans="3:7" s="3" customFormat="1" ht="12.75">
      <c r="C38" t="s">
        <v>94</v>
      </c>
      <c r="D38"/>
      <c r="E38"/>
      <c r="F38" t="s">
        <v>95</v>
      </c>
      <c r="G38"/>
    </row>
    <row r="39" spans="1:3" ht="12.75">
      <c r="A39" t="s">
        <v>73</v>
      </c>
      <c r="C39">
        <v>165</v>
      </c>
    </row>
    <row r="40" spans="1:3" ht="12.75">
      <c r="A40" t="s">
        <v>27</v>
      </c>
      <c r="C40">
        <v>150</v>
      </c>
    </row>
    <row r="41" spans="1:3" ht="12.75">
      <c r="A41" t="s">
        <v>28</v>
      </c>
      <c r="C41" s="1">
        <v>200</v>
      </c>
    </row>
    <row r="42" spans="1:3" ht="12.75">
      <c r="A42" t="s">
        <v>29</v>
      </c>
      <c r="C42">
        <v>230</v>
      </c>
    </row>
    <row r="43" spans="1:3" ht="12.75">
      <c r="A43" t="s">
        <v>30</v>
      </c>
      <c r="C43">
        <v>185</v>
      </c>
    </row>
    <row r="44" spans="1:3" ht="12.75">
      <c r="A44" t="s">
        <v>31</v>
      </c>
      <c r="C44">
        <v>80</v>
      </c>
    </row>
    <row r="45" spans="1:3" ht="12.75">
      <c r="A45" t="s">
        <v>32</v>
      </c>
      <c r="C45">
        <v>45</v>
      </c>
    </row>
    <row r="46" spans="1:10" ht="12.75">
      <c r="A46" s="5" t="s">
        <v>33</v>
      </c>
      <c r="B46" s="5"/>
      <c r="C46" s="5">
        <v>250</v>
      </c>
      <c r="D46" s="5"/>
      <c r="E46" s="5"/>
      <c r="F46" s="5"/>
      <c r="G46" s="5"/>
      <c r="H46" s="5"/>
      <c r="I46" s="5"/>
      <c r="J46" s="5"/>
    </row>
    <row r="47" spans="1:3" ht="12.75">
      <c r="A47" s="3" t="s">
        <v>24</v>
      </c>
      <c r="B47" s="3"/>
      <c r="C47" s="4">
        <f>SUM(C39:C46)</f>
        <v>1305</v>
      </c>
    </row>
    <row r="48" s="3" customFormat="1" ht="12.75"/>
    <row r="49" spans="1:3" ht="12.75">
      <c r="A49" t="s">
        <v>36</v>
      </c>
      <c r="C49">
        <v>377</v>
      </c>
    </row>
    <row r="50" spans="1:3" ht="12.75">
      <c r="A50" t="s">
        <v>37</v>
      </c>
      <c r="C50">
        <v>90</v>
      </c>
    </row>
    <row r="51" spans="1:10" ht="12.75">
      <c r="A51" s="5" t="s">
        <v>38</v>
      </c>
      <c r="B51" s="5"/>
      <c r="C51" s="5">
        <v>15</v>
      </c>
      <c r="D51" s="5"/>
      <c r="E51" s="5"/>
      <c r="F51" s="5"/>
      <c r="G51" s="5"/>
      <c r="H51" s="5"/>
      <c r="I51" s="5"/>
      <c r="J51" s="5"/>
    </row>
    <row r="52" spans="1:6" ht="12.75">
      <c r="A52" s="3" t="s">
        <v>74</v>
      </c>
      <c r="B52" s="3"/>
      <c r="C52" s="3">
        <f>SUM(C49:C51)</f>
        <v>482</v>
      </c>
      <c r="E52" s="8"/>
      <c r="F52" s="8"/>
    </row>
    <row r="54" s="3" customFormat="1" ht="12.75"/>
    <row r="55" spans="1:3" ht="12.75">
      <c r="A55" t="s">
        <v>76</v>
      </c>
      <c r="C55">
        <v>212</v>
      </c>
    </row>
    <row r="56" spans="1:3" s="6" customFormat="1" ht="12.75">
      <c r="A56" s="6" t="s">
        <v>77</v>
      </c>
      <c r="C56" s="6">
        <v>20</v>
      </c>
    </row>
    <row r="57" spans="1:10" s="6" customFormat="1" ht="12.75">
      <c r="A57" s="9" t="s">
        <v>40</v>
      </c>
      <c r="B57" s="9"/>
      <c r="C57" s="9">
        <v>470</v>
      </c>
      <c r="D57" s="9"/>
      <c r="E57" s="9"/>
      <c r="F57" s="9"/>
      <c r="G57" s="9"/>
      <c r="H57" s="9"/>
      <c r="I57" s="9"/>
      <c r="J57" s="9"/>
    </row>
    <row r="58" spans="1:3" s="6" customFormat="1" ht="12.75">
      <c r="A58" s="3" t="s">
        <v>75</v>
      </c>
      <c r="B58" s="3"/>
      <c r="C58" s="3">
        <f>SUM(C55:C57)</f>
        <v>702</v>
      </c>
    </row>
    <row r="59" spans="1:10" ht="13.5" thickBot="1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6" s="3" customFormat="1" ht="13.5" thickTop="1">
      <c r="A60" s="3" t="s">
        <v>43</v>
      </c>
      <c r="C60" s="4">
        <f>SUM(C16+C23+C37+C47+C52+C58)</f>
        <v>24571</v>
      </c>
      <c r="E60" s="3" t="s">
        <v>1</v>
      </c>
      <c r="F60" s="3">
        <f>SUM(F16+F23)</f>
        <v>427</v>
      </c>
    </row>
    <row r="63" spans="1:2" ht="12.75">
      <c r="A63" s="15" t="s">
        <v>44</v>
      </c>
      <c r="B63" s="15"/>
    </row>
    <row r="66" spans="1:7" ht="12.75">
      <c r="A66" t="s">
        <v>54</v>
      </c>
      <c r="C66" s="1">
        <v>24571</v>
      </c>
      <c r="E66" t="s">
        <v>1</v>
      </c>
      <c r="F66">
        <v>427</v>
      </c>
      <c r="G66" s="21"/>
    </row>
    <row r="67" ht="12.75">
      <c r="A67" t="s">
        <v>63</v>
      </c>
    </row>
    <row r="68" ht="12.75">
      <c r="A68" t="s">
        <v>64</v>
      </c>
    </row>
    <row r="69" spans="1:10" ht="13.5" thickBot="1">
      <c r="A69" s="7" t="s">
        <v>55</v>
      </c>
      <c r="B69" s="7"/>
      <c r="C69" s="7"/>
      <c r="D69" s="7"/>
      <c r="E69" s="7"/>
      <c r="F69" s="7"/>
      <c r="G69" s="7"/>
      <c r="H69" s="7"/>
      <c r="I69" s="7"/>
      <c r="J69" s="7"/>
    </row>
    <row r="70" spans="1:7" ht="13.5" thickTop="1">
      <c r="A70" s="3" t="s">
        <v>56</v>
      </c>
      <c r="B70" s="3"/>
      <c r="C70" s="4">
        <v>26862</v>
      </c>
      <c r="D70" s="3"/>
      <c r="E70" s="3" t="s">
        <v>1</v>
      </c>
      <c r="F70" s="3">
        <f>SUM(F66:F69)</f>
        <v>427</v>
      </c>
      <c r="G70" s="3"/>
    </row>
    <row r="73" ht="12.75">
      <c r="D73" t="s">
        <v>57</v>
      </c>
    </row>
    <row r="74" spans="1:4" ht="12.75">
      <c r="A74" t="s">
        <v>98</v>
      </c>
      <c r="D74" t="s">
        <v>58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Polgármesteri Hivatal</cp:lastModifiedBy>
  <cp:lastPrinted>2012-08-27T15:52:54Z</cp:lastPrinted>
  <dcterms:created xsi:type="dcterms:W3CDTF">1997-01-17T14:02:09Z</dcterms:created>
  <dcterms:modified xsi:type="dcterms:W3CDTF">2013-05-13T11:07:44Z</dcterms:modified>
  <cp:category/>
  <cp:version/>
  <cp:contentType/>
  <cp:contentStatus/>
</cp:coreProperties>
</file>